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Hệ BT-KTDN" sheetId="1" r:id="rId1"/>
  </sheets>
  <definedNames>
    <definedName name="_xlnm.Print_Titles" localSheetId="0">'Hệ BT-KTDN'!$6:$10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A66" authorId="0">
      <text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<sst xmlns="http://schemas.openxmlformats.org/spreadsheetml/2006/main" count="209" uniqueCount="139">
  <si>
    <t>Mã HP</t>
  </si>
  <si>
    <t>SOC0248</t>
  </si>
  <si>
    <t>Kinh tế vĩ mô</t>
  </si>
  <si>
    <t>MAE0101</t>
  </si>
  <si>
    <t>APR0123</t>
  </si>
  <si>
    <t>Nguyên lý kế toán</t>
  </si>
  <si>
    <t>-</t>
  </si>
  <si>
    <t>FAM0192</t>
  </si>
  <si>
    <t>Tài chính tiền tệ</t>
  </si>
  <si>
    <t>QEC0096</t>
  </si>
  <si>
    <t>Kinh tế lượng</t>
  </si>
  <si>
    <t>CFA0133</t>
  </si>
  <si>
    <t>Phân tích tài chính doanh nghiệp</t>
  </si>
  <si>
    <t>MAC0043</t>
  </si>
  <si>
    <t>CFI0187</t>
  </si>
  <si>
    <t>TAX0215</t>
  </si>
  <si>
    <t>Thuế</t>
  </si>
  <si>
    <t>INS0001</t>
  </si>
  <si>
    <t>SPR0209</t>
  </si>
  <si>
    <t>FAC0048</t>
  </si>
  <si>
    <t>STT</t>
  </si>
  <si>
    <t>Tổng số tín chỉ toàn khóa</t>
  </si>
  <si>
    <t>CT1</t>
  </si>
  <si>
    <t>CT2</t>
  </si>
  <si>
    <t>CT3</t>
  </si>
  <si>
    <t>SỐ TÍN CHỈ</t>
  </si>
  <si>
    <t>ELA0142</t>
  </si>
  <si>
    <t>Pháp luật kinh tế</t>
  </si>
  <si>
    <t>Nguyên lý thống kê</t>
  </si>
  <si>
    <t>SPR0124</t>
  </si>
  <si>
    <t>CST0197</t>
  </si>
  <si>
    <t>Thống kê doanh nghiệp</t>
  </si>
  <si>
    <t>CFI0186</t>
  </si>
  <si>
    <t>CBM0169</t>
  </si>
  <si>
    <t>SMI0196</t>
  </si>
  <si>
    <t>AVA0025</t>
  </si>
  <si>
    <t>BMA0167</t>
  </si>
  <si>
    <t>Tổng số học phần/ môn học</t>
  </si>
  <si>
    <t>GAU0078</t>
  </si>
  <si>
    <t>ETH0102</t>
  </si>
  <si>
    <t>PAM0148</t>
  </si>
  <si>
    <t>EEC0097</t>
  </si>
  <si>
    <t>DEC0098</t>
  </si>
  <si>
    <t>IEC0099</t>
  </si>
  <si>
    <t>CCU0246</t>
  </si>
  <si>
    <t>PRE0144</t>
  </si>
  <si>
    <t>MSI0056</t>
  </si>
  <si>
    <t>FAC0051</t>
  </si>
  <si>
    <t>GMA0111</t>
  </si>
  <si>
    <t>CAO0235</t>
  </si>
  <si>
    <t>IAS0010</t>
  </si>
  <si>
    <t>Chuẩn mực kế toán quốc tế</t>
  </si>
  <si>
    <t>Kiểm toán căn bản</t>
  </si>
  <si>
    <t>FAC0049</t>
  </si>
  <si>
    <t>FAC0050</t>
  </si>
  <si>
    <t>MAC0044</t>
  </si>
  <si>
    <t>CCA0036</t>
  </si>
  <si>
    <t>Marketing căn bản</t>
  </si>
  <si>
    <t>FRA0077</t>
  </si>
  <si>
    <t>Kiểm toán báo cáo tài chính</t>
  </si>
  <si>
    <t>OAC0038</t>
  </si>
  <si>
    <t>Kế toán hành chính sự nghiệp 1</t>
  </si>
  <si>
    <t>Chuyên ngành: Kế toán doanh nghiệp (Mã 21)</t>
  </si>
  <si>
    <t>2,0 N</t>
  </si>
  <si>
    <t>ACO0234</t>
  </si>
  <si>
    <t>2,5 N</t>
  </si>
  <si>
    <t>IEC0033</t>
  </si>
  <si>
    <t>Kế toán tài chính 1</t>
  </si>
  <si>
    <t>Kế toán tài chính 2</t>
  </si>
  <si>
    <t>Kế toán tài chính 3</t>
  </si>
  <si>
    <t>Kế toán tài chính 4</t>
  </si>
  <si>
    <t>Kế toán quản trị 1</t>
  </si>
  <si>
    <t>Kế toán quản trị 2</t>
  </si>
  <si>
    <t>Tài chính doanh nghiệp 1</t>
  </si>
  <si>
    <t>Tài chính doanh nghiệp 2</t>
  </si>
  <si>
    <t>NGÀNH: KẾ TOÁN</t>
  </si>
  <si>
    <t>PHẦN KIẾN THỨC GIÁO DỤC ĐẠI CƯƠNG</t>
  </si>
  <si>
    <t>Phần bắt buộc</t>
  </si>
  <si>
    <t>Phần tự chọn</t>
  </si>
  <si>
    <t>Kiến thức cơ sở khối ngành</t>
  </si>
  <si>
    <t>Kiến thức cơ sở ngành</t>
  </si>
  <si>
    <t>Kiến thức ngành</t>
  </si>
  <si>
    <t>Kiến thức chuyên ngành</t>
  </si>
  <si>
    <t>Kiến thức bổ trợ</t>
  </si>
  <si>
    <t xml:space="preserve">A. </t>
  </si>
  <si>
    <t xml:space="preserve">B. </t>
  </si>
  <si>
    <t>C.</t>
  </si>
  <si>
    <t xml:space="preserve">Xã hội học  </t>
  </si>
  <si>
    <t xml:space="preserve">Lịch sử các học thuyết kinh tế  </t>
  </si>
  <si>
    <t xml:space="preserve">Quản lý hành chính công </t>
  </si>
  <si>
    <t xml:space="preserve">Kinh tế môi trường </t>
  </si>
  <si>
    <t xml:space="preserve">Kinh tế phát triển  </t>
  </si>
  <si>
    <t xml:space="preserve">Bảo hiểm </t>
  </si>
  <si>
    <t xml:space="preserve">Kinh tế quốc tế 1  </t>
  </si>
  <si>
    <t xml:space="preserve">Văn hóa doanh nghiệp  </t>
  </si>
  <si>
    <t xml:space="preserve">Quan hệ công chúng </t>
  </si>
  <si>
    <t xml:space="preserve">Khoa học quản lý </t>
  </si>
  <si>
    <t xml:space="preserve">Quản trị kinh doanh </t>
  </si>
  <si>
    <t xml:space="preserve">Định giá tài sản 1 </t>
  </si>
  <si>
    <t xml:space="preserve">Thị trường tài chính </t>
  </si>
  <si>
    <t xml:space="preserve">Quản trị ngân hàng thương mại 1 </t>
  </si>
  <si>
    <t xml:space="preserve">Intenet &amp; thương mại điện tử </t>
  </si>
  <si>
    <t>Thực tập tốt nghiệp chuyên ngành 21</t>
  </si>
  <si>
    <t>Số tiết học</t>
  </si>
  <si>
    <t>TÊN HỌC PHẦN/MÔN HỌC</t>
  </si>
  <si>
    <r>
      <rPr>
        <b/>
        <i/>
        <u val="single"/>
        <sz val="10.5"/>
        <rFont val="Times New Roman"/>
        <family val="1"/>
      </rPr>
      <t>Ghi chú:</t>
    </r>
    <r>
      <rPr>
        <b/>
        <sz val="10.5"/>
        <rFont val="Times New Roman"/>
        <family val="1"/>
      </rPr>
      <t xml:space="preserve"> </t>
    </r>
  </si>
  <si>
    <t>SFL0115</t>
  </si>
  <si>
    <t>SFL0116</t>
  </si>
  <si>
    <t>Tiếng Anh chuyên ngành 2</t>
  </si>
  <si>
    <t xml:space="preserve">Tiếng Anh chuyên ngành 1      </t>
  </si>
  <si>
    <t>GAC0253</t>
  </si>
  <si>
    <t xml:space="preserve">Đại cương kế toán tập đoàn   </t>
  </si>
  <si>
    <t>Tổ chức công tác kế toán trong DN</t>
  </si>
  <si>
    <t>Kế toán doanh nghiệp thương mại DV</t>
  </si>
  <si>
    <r>
      <t xml:space="preserve">Tin học ứng dụng </t>
    </r>
    <r>
      <rPr>
        <b/>
        <sz val="11"/>
        <rFont val="Times New Roman"/>
        <family val="1"/>
      </rPr>
      <t xml:space="preserve">                                    </t>
    </r>
  </si>
  <si>
    <t>CĐ chính quy</t>
  </si>
  <si>
    <t>Cử nhân TH CĐ</t>
  </si>
  <si>
    <t>KToán</t>
  </si>
  <si>
    <t>TCNH</t>
  </si>
  <si>
    <t>K.Tế</t>
  </si>
  <si>
    <t>HTTT</t>
  </si>
  <si>
    <t>QTKD</t>
  </si>
  <si>
    <t>CT4</t>
  </si>
  <si>
    <t>CT5</t>
  </si>
  <si>
    <t>Kế toán</t>
  </si>
  <si>
    <t>Khác Ktoán</t>
  </si>
  <si>
    <t>CT6</t>
  </si>
  <si>
    <t>PHẦN KIẾN THỨC GD CHUYÊN NGHIỆP</t>
  </si>
  <si>
    <r>
      <t xml:space="preserve">1    </t>
    </r>
    <r>
      <rPr>
        <i/>
        <sz val="10"/>
        <rFont val="Times New Roman"/>
        <family val="1"/>
      </rPr>
      <t>(chọn 01 môn)</t>
    </r>
  </si>
  <si>
    <r>
      <t xml:space="preserve">30    31  </t>
    </r>
    <r>
      <rPr>
        <i/>
        <sz val="10"/>
        <rFont val="Times New Roman"/>
        <family val="1"/>
      </rPr>
      <t>(chọn 02 môn)</t>
    </r>
  </si>
  <si>
    <t>THỰC TẬP CUỐI KHÓA, KHÓA LUẬN TN</t>
  </si>
  <si>
    <t xml:space="preserve">CT1: có Bằng CĐ chính quy ngành Kế toán </t>
  </si>
  <si>
    <t>CT2: có Bằng CĐ chính quy ngành Tài chính ngân hàng</t>
  </si>
  <si>
    <t>CT3: có Bằng CĐ chính quy ngành Kinh tế</t>
  </si>
  <si>
    <t>CT4: có Bằng CĐ chính quy ngành Hệ thống thông tin quản lý</t>
  </si>
  <si>
    <t>CT6: có Bằng CĐ Cử nhân thực hành, CĐ Nghề khác ngành Kế toán</t>
  </si>
  <si>
    <t>CT5: có Bằng CĐ chính quy ngành Quản trị kinh doanh; CĐ Cử nhân thực hành, CĐ Nghề đúng ngành Kế toán</t>
  </si>
  <si>
    <t>CHƯƠNG TRÌNH ĐÀO TẠO TOÀN KHÓA HỆ LIÊN THÔNG CAO ĐẲNG LÊN ĐẠI HỌC VLVH</t>
  </si>
  <si>
    <t>(Theo Quyết định số 789/QĐ-HVTC ngày 21/7/2014 của Giám đốc Học viện và Tờ trình số 07/TTr-QLĐT ngày 18/01/2022 của Trưởng Ban Quản lý đào tạo)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</si>
</sst>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3">
    <font>
      <sz val="10"/>
      <name val="Arial"/>
      <family val="0"/>
    </font>
    <font>
      <sz val="13"/>
      <name val="Times New Roman"/>
      <family val="1"/>
    </font>
    <font>
      <sz val="8"/>
      <name val="Arial"/>
      <family val="2"/>
    </font>
    <font>
      <sz val="9"/>
      <name val="Tahoma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0.5"/>
      <name val="Times New Roman"/>
      <family val="1"/>
    </font>
    <font>
      <b/>
      <i/>
      <u val="single"/>
      <sz val="10.5"/>
      <name val="Times New Roman"/>
      <family val="1"/>
    </font>
    <font>
      <sz val="10.5"/>
      <name val="Times New Roman"/>
      <family val="1"/>
    </font>
    <font>
      <b/>
      <sz val="11"/>
      <color indexed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10"/>
      <name val="Times New Roman"/>
      <family val="1"/>
    </font>
    <font>
      <b/>
      <sz val="10.5"/>
      <color indexed="10"/>
      <name val="Times New Roman"/>
      <family val="1"/>
    </font>
    <font>
      <sz val="10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0.5"/>
      <color rgb="FFFF0000"/>
      <name val="Times New Roman"/>
      <family val="1"/>
    </font>
    <font>
      <sz val="10.5"/>
      <color rgb="FFFF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28" borderId="2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33" borderId="11" xfId="0" applyFont="1" applyFill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/>
    </xf>
    <xf numFmtId="0" fontId="58" fillId="2" borderId="11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59" fillId="0" borderId="11" xfId="0" applyFont="1" applyBorder="1" applyAlignment="1">
      <alignment horizontal="left" vertical="center"/>
    </xf>
    <xf numFmtId="0" fontId="18" fillId="33" borderId="11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20" fillId="2" borderId="13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zoomScale="85" zoomScaleNormal="85" zoomScalePageLayoutView="0" workbookViewId="0" topLeftCell="A1">
      <selection activeCell="M4" sqref="M4"/>
    </sheetView>
  </sheetViews>
  <sheetFormatPr defaultColWidth="9.140625" defaultRowHeight="12.75"/>
  <cols>
    <col min="1" max="1" width="5.57421875" style="1" customWidth="1"/>
    <col min="2" max="2" width="9.8515625" style="1" customWidth="1"/>
    <col min="3" max="3" width="31.8515625" style="2" customWidth="1"/>
    <col min="4" max="4" width="6.421875" style="1" customWidth="1"/>
    <col min="5" max="8" width="6.8515625" style="1" customWidth="1"/>
    <col min="9" max="9" width="7.28125" style="1" customWidth="1"/>
    <col min="10" max="10" width="8.140625" style="1" customWidth="1"/>
    <col min="11" max="11" width="5.140625" style="1" customWidth="1"/>
    <col min="12" max="16384" width="9.140625" style="1" customWidth="1"/>
  </cols>
  <sheetData>
    <row r="1" spans="1:11" s="4" customFormat="1" ht="16.5" customHeight="1">
      <c r="A1" s="56" t="s">
        <v>137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s="4" customFormat="1" ht="16.5" customHeight="1">
      <c r="A2" s="56" t="s">
        <v>75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s="4" customFormat="1" ht="16.5" customHeight="1">
      <c r="A3" s="56" t="s">
        <v>62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36" customHeight="1">
      <c r="A4" s="57" t="s">
        <v>138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ht="6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21.75" customHeight="1">
      <c r="A6" s="44" t="s">
        <v>20</v>
      </c>
      <c r="B6" s="44" t="s">
        <v>0</v>
      </c>
      <c r="C6" s="44" t="s">
        <v>104</v>
      </c>
      <c r="D6" s="41" t="s">
        <v>25</v>
      </c>
      <c r="E6" s="42"/>
      <c r="F6" s="42"/>
      <c r="G6" s="42"/>
      <c r="H6" s="42"/>
      <c r="I6" s="42"/>
      <c r="J6" s="43"/>
      <c r="K6" s="50" t="s">
        <v>103</v>
      </c>
    </row>
    <row r="7" spans="1:11" s="14" customFormat="1" ht="16.5" customHeight="1">
      <c r="A7" s="45"/>
      <c r="B7" s="45"/>
      <c r="C7" s="45"/>
      <c r="D7" s="58" t="s">
        <v>115</v>
      </c>
      <c r="E7" s="58"/>
      <c r="F7" s="58"/>
      <c r="G7" s="58"/>
      <c r="H7" s="58"/>
      <c r="I7" s="59" t="s">
        <v>116</v>
      </c>
      <c r="J7" s="60"/>
      <c r="K7" s="51"/>
    </row>
    <row r="8" spans="1:11" s="14" customFormat="1" ht="16.5" customHeight="1">
      <c r="A8" s="45"/>
      <c r="B8" s="45"/>
      <c r="C8" s="45"/>
      <c r="D8" s="23" t="s">
        <v>117</v>
      </c>
      <c r="E8" s="23" t="s">
        <v>118</v>
      </c>
      <c r="F8" s="23" t="s">
        <v>119</v>
      </c>
      <c r="G8" s="24" t="s">
        <v>120</v>
      </c>
      <c r="H8" s="23" t="s">
        <v>121</v>
      </c>
      <c r="I8" s="23" t="s">
        <v>124</v>
      </c>
      <c r="J8" s="25" t="s">
        <v>125</v>
      </c>
      <c r="K8" s="51"/>
    </row>
    <row r="9" spans="1:11" s="14" customFormat="1" ht="16.5" customHeight="1">
      <c r="A9" s="45"/>
      <c r="B9" s="45"/>
      <c r="C9" s="45"/>
      <c r="D9" s="27" t="s">
        <v>22</v>
      </c>
      <c r="E9" s="27" t="s">
        <v>23</v>
      </c>
      <c r="F9" s="27" t="s">
        <v>24</v>
      </c>
      <c r="G9" s="28" t="s">
        <v>122</v>
      </c>
      <c r="H9" s="27" t="s">
        <v>123</v>
      </c>
      <c r="I9" s="27" t="s">
        <v>123</v>
      </c>
      <c r="J9" s="27" t="s">
        <v>126</v>
      </c>
      <c r="K9" s="51"/>
    </row>
    <row r="10" spans="1:11" s="14" customFormat="1" ht="16.5" customHeight="1">
      <c r="A10" s="46"/>
      <c r="B10" s="46"/>
      <c r="C10" s="46"/>
      <c r="D10" s="26" t="s">
        <v>63</v>
      </c>
      <c r="E10" s="26" t="s">
        <v>63</v>
      </c>
      <c r="F10" s="26" t="s">
        <v>63</v>
      </c>
      <c r="G10" s="26" t="s">
        <v>63</v>
      </c>
      <c r="H10" s="26" t="s">
        <v>63</v>
      </c>
      <c r="I10" s="26" t="s">
        <v>63</v>
      </c>
      <c r="J10" s="27" t="s">
        <v>65</v>
      </c>
      <c r="K10" s="52"/>
    </row>
    <row r="11" spans="1:11" s="14" customFormat="1" ht="19.5" customHeight="1">
      <c r="A11" s="12" t="s">
        <v>84</v>
      </c>
      <c r="B11" s="39" t="s">
        <v>76</v>
      </c>
      <c r="C11" s="40"/>
      <c r="D11" s="15">
        <v>2</v>
      </c>
      <c r="E11" s="15">
        <v>2</v>
      </c>
      <c r="F11" s="15">
        <v>2</v>
      </c>
      <c r="G11" s="15">
        <v>2</v>
      </c>
      <c r="H11" s="15">
        <v>2</v>
      </c>
      <c r="I11" s="15">
        <v>2</v>
      </c>
      <c r="J11" s="15">
        <v>2</v>
      </c>
      <c r="K11" s="5"/>
    </row>
    <row r="12" spans="1:11" s="3" customFormat="1" ht="16.5" customHeight="1">
      <c r="A12" s="47" t="s">
        <v>128</v>
      </c>
      <c r="B12" s="16" t="s">
        <v>1</v>
      </c>
      <c r="C12" s="11" t="s">
        <v>87</v>
      </c>
      <c r="D12" s="29">
        <v>2</v>
      </c>
      <c r="E12" s="29">
        <v>2</v>
      </c>
      <c r="F12" s="29">
        <v>2</v>
      </c>
      <c r="G12" s="29">
        <v>2</v>
      </c>
      <c r="H12" s="29">
        <v>2</v>
      </c>
      <c r="I12" s="29">
        <v>2</v>
      </c>
      <c r="J12" s="29">
        <v>2</v>
      </c>
      <c r="K12" s="7">
        <v>30</v>
      </c>
    </row>
    <row r="13" spans="1:11" s="3" customFormat="1" ht="16.5" customHeight="1">
      <c r="A13" s="48"/>
      <c r="B13" s="16" t="s">
        <v>39</v>
      </c>
      <c r="C13" s="11" t="s">
        <v>88</v>
      </c>
      <c r="D13" s="29">
        <v>2</v>
      </c>
      <c r="E13" s="29">
        <v>2</v>
      </c>
      <c r="F13" s="7" t="s">
        <v>6</v>
      </c>
      <c r="G13" s="29">
        <v>2</v>
      </c>
      <c r="H13" s="29">
        <v>2</v>
      </c>
      <c r="I13" s="29">
        <v>2</v>
      </c>
      <c r="J13" s="29">
        <v>2</v>
      </c>
      <c r="K13" s="7">
        <v>30</v>
      </c>
    </row>
    <row r="14" spans="1:11" s="3" customFormat="1" ht="16.5" customHeight="1">
      <c r="A14" s="48"/>
      <c r="B14" s="16" t="s">
        <v>40</v>
      </c>
      <c r="C14" s="11" t="s">
        <v>89</v>
      </c>
      <c r="D14" s="29">
        <v>2</v>
      </c>
      <c r="E14" s="29">
        <v>2</v>
      </c>
      <c r="F14" s="29">
        <v>2</v>
      </c>
      <c r="G14" s="29">
        <v>2</v>
      </c>
      <c r="H14" s="29">
        <v>2</v>
      </c>
      <c r="I14" s="29">
        <v>2</v>
      </c>
      <c r="J14" s="29">
        <v>2</v>
      </c>
      <c r="K14" s="7">
        <v>30</v>
      </c>
    </row>
    <row r="15" spans="1:11" s="3" customFormat="1" ht="16.5" customHeight="1">
      <c r="A15" s="48"/>
      <c r="B15" s="16" t="s">
        <v>41</v>
      </c>
      <c r="C15" s="11" t="s">
        <v>90</v>
      </c>
      <c r="D15" s="29">
        <v>2</v>
      </c>
      <c r="E15" s="29">
        <v>2</v>
      </c>
      <c r="F15" s="7" t="s">
        <v>6</v>
      </c>
      <c r="G15" s="29">
        <v>2</v>
      </c>
      <c r="H15" s="29">
        <v>2</v>
      </c>
      <c r="I15" s="29">
        <v>2</v>
      </c>
      <c r="J15" s="29">
        <v>2</v>
      </c>
      <c r="K15" s="7">
        <v>30</v>
      </c>
    </row>
    <row r="16" spans="1:11" s="3" customFormat="1" ht="16.5" customHeight="1">
      <c r="A16" s="49"/>
      <c r="B16" s="16" t="s">
        <v>42</v>
      </c>
      <c r="C16" s="11" t="s">
        <v>91</v>
      </c>
      <c r="D16" s="29">
        <v>2</v>
      </c>
      <c r="E16" s="29">
        <v>2</v>
      </c>
      <c r="F16" s="7" t="s">
        <v>6</v>
      </c>
      <c r="G16" s="29">
        <v>2</v>
      </c>
      <c r="H16" s="29">
        <v>2</v>
      </c>
      <c r="I16" s="29">
        <v>2</v>
      </c>
      <c r="J16" s="29">
        <v>2</v>
      </c>
      <c r="K16" s="7">
        <v>30</v>
      </c>
    </row>
    <row r="17" spans="1:11" s="3" customFormat="1" ht="19.5" customHeight="1">
      <c r="A17" s="13" t="s">
        <v>85</v>
      </c>
      <c r="B17" s="39" t="s">
        <v>127</v>
      </c>
      <c r="C17" s="40"/>
      <c r="D17" s="6">
        <f>D18+D20+D29+D37+D44</f>
        <v>58</v>
      </c>
      <c r="E17" s="6">
        <f aca="true" t="shared" si="0" ref="E17:J17">E18+E20+E29+E37+E44</f>
        <v>58</v>
      </c>
      <c r="F17" s="6">
        <f t="shared" si="0"/>
        <v>59</v>
      </c>
      <c r="G17" s="6">
        <f t="shared" si="0"/>
        <v>62</v>
      </c>
      <c r="H17" s="6">
        <f t="shared" si="0"/>
        <v>62</v>
      </c>
      <c r="I17" s="6">
        <f t="shared" si="0"/>
        <v>62</v>
      </c>
      <c r="J17" s="6">
        <f t="shared" si="0"/>
        <v>74</v>
      </c>
      <c r="K17" s="7"/>
    </row>
    <row r="18" spans="1:11" s="3" customFormat="1" ht="16.5" customHeight="1">
      <c r="A18" s="18"/>
      <c r="B18" s="37" t="s">
        <v>79</v>
      </c>
      <c r="C18" s="38"/>
      <c r="D18" s="19">
        <f>SUM(D19)</f>
        <v>3</v>
      </c>
      <c r="E18" s="19">
        <f aca="true" t="shared" si="1" ref="E18:J18">SUM(E19)</f>
        <v>3</v>
      </c>
      <c r="F18" s="19">
        <f t="shared" si="1"/>
        <v>0</v>
      </c>
      <c r="G18" s="19">
        <f t="shared" si="1"/>
        <v>3</v>
      </c>
      <c r="H18" s="19">
        <f t="shared" si="1"/>
        <v>3</v>
      </c>
      <c r="I18" s="19">
        <f t="shared" si="1"/>
        <v>3</v>
      </c>
      <c r="J18" s="19">
        <f t="shared" si="1"/>
        <v>3</v>
      </c>
      <c r="K18" s="7"/>
    </row>
    <row r="19" spans="1:11" s="3" customFormat="1" ht="16.5" customHeight="1">
      <c r="A19" s="7">
        <v>2</v>
      </c>
      <c r="B19" s="10" t="s">
        <v>3</v>
      </c>
      <c r="C19" s="10" t="s">
        <v>2</v>
      </c>
      <c r="D19" s="7">
        <v>3</v>
      </c>
      <c r="E19" s="7">
        <v>3</v>
      </c>
      <c r="F19" s="19" t="s">
        <v>6</v>
      </c>
      <c r="G19" s="7">
        <v>3</v>
      </c>
      <c r="H19" s="7">
        <v>3</v>
      </c>
      <c r="I19" s="7">
        <v>3</v>
      </c>
      <c r="J19" s="7">
        <v>3</v>
      </c>
      <c r="K19" s="7">
        <v>45</v>
      </c>
    </row>
    <row r="20" spans="1:11" s="3" customFormat="1" ht="16.5" customHeight="1">
      <c r="A20" s="7"/>
      <c r="B20" s="37" t="s">
        <v>80</v>
      </c>
      <c r="C20" s="38"/>
      <c r="D20" s="19">
        <f>SUM(D21:D28)</f>
        <v>13</v>
      </c>
      <c r="E20" s="19">
        <f aca="true" t="shared" si="2" ref="E20:J20">SUM(E21:E28)</f>
        <v>13</v>
      </c>
      <c r="F20" s="19">
        <f t="shared" si="2"/>
        <v>17</v>
      </c>
      <c r="G20" s="19">
        <f t="shared" si="2"/>
        <v>17</v>
      </c>
      <c r="H20" s="19">
        <f t="shared" si="2"/>
        <v>17</v>
      </c>
      <c r="I20" s="19">
        <f t="shared" si="2"/>
        <v>17</v>
      </c>
      <c r="J20" s="19">
        <f t="shared" si="2"/>
        <v>25</v>
      </c>
      <c r="K20" s="7"/>
    </row>
    <row r="21" spans="1:11" s="3" customFormat="1" ht="16.5" customHeight="1">
      <c r="A21" s="7">
        <v>3</v>
      </c>
      <c r="B21" s="10" t="s">
        <v>106</v>
      </c>
      <c r="C21" s="10" t="s">
        <v>109</v>
      </c>
      <c r="D21" s="7" t="s">
        <v>6</v>
      </c>
      <c r="E21" s="7" t="s">
        <v>6</v>
      </c>
      <c r="F21" s="7" t="s">
        <v>6</v>
      </c>
      <c r="G21" s="7" t="s">
        <v>6</v>
      </c>
      <c r="H21" s="7" t="s">
        <v>6</v>
      </c>
      <c r="I21" s="7" t="s">
        <v>6</v>
      </c>
      <c r="J21" s="7">
        <v>3</v>
      </c>
      <c r="K21" s="7">
        <v>45</v>
      </c>
    </row>
    <row r="22" spans="1:11" s="3" customFormat="1" ht="16.5" customHeight="1">
      <c r="A22" s="7">
        <v>4</v>
      </c>
      <c r="B22" s="10" t="s">
        <v>107</v>
      </c>
      <c r="C22" s="10" t="s">
        <v>108</v>
      </c>
      <c r="D22" s="7">
        <v>3</v>
      </c>
      <c r="E22" s="7">
        <v>3</v>
      </c>
      <c r="F22" s="7">
        <v>3</v>
      </c>
      <c r="G22" s="7">
        <v>3</v>
      </c>
      <c r="H22" s="7">
        <v>3</v>
      </c>
      <c r="I22" s="7">
        <v>3</v>
      </c>
      <c r="J22" s="7">
        <v>3</v>
      </c>
      <c r="K22" s="7">
        <v>45</v>
      </c>
    </row>
    <row r="23" spans="1:11" s="3" customFormat="1" ht="16.5" customHeight="1">
      <c r="A23" s="7">
        <v>5</v>
      </c>
      <c r="B23" s="10" t="s">
        <v>4</v>
      </c>
      <c r="C23" s="10" t="s">
        <v>5</v>
      </c>
      <c r="D23" s="7" t="s">
        <v>6</v>
      </c>
      <c r="E23" s="7">
        <v>4</v>
      </c>
      <c r="F23" s="7">
        <v>4</v>
      </c>
      <c r="G23" s="7">
        <v>4</v>
      </c>
      <c r="H23" s="7">
        <v>4</v>
      </c>
      <c r="I23" s="7">
        <v>4</v>
      </c>
      <c r="J23" s="7">
        <v>4</v>
      </c>
      <c r="K23" s="7">
        <v>60</v>
      </c>
    </row>
    <row r="24" spans="1:11" s="3" customFormat="1" ht="16.5" customHeight="1">
      <c r="A24" s="7">
        <v>6</v>
      </c>
      <c r="B24" s="10" t="s">
        <v>26</v>
      </c>
      <c r="C24" s="10" t="s">
        <v>27</v>
      </c>
      <c r="D24" s="7">
        <v>3</v>
      </c>
      <c r="E24" s="7">
        <v>3</v>
      </c>
      <c r="F24" s="7" t="s">
        <v>6</v>
      </c>
      <c r="G24" s="19" t="s">
        <v>6</v>
      </c>
      <c r="H24" s="19" t="s">
        <v>6</v>
      </c>
      <c r="I24" s="19" t="s">
        <v>6</v>
      </c>
      <c r="J24" s="7">
        <v>3</v>
      </c>
      <c r="K24" s="7">
        <v>45</v>
      </c>
    </row>
    <row r="25" spans="1:11" s="3" customFormat="1" ht="16.5" customHeight="1">
      <c r="A25" s="7">
        <v>7</v>
      </c>
      <c r="B25" s="10" t="s">
        <v>29</v>
      </c>
      <c r="C25" s="10" t="s">
        <v>28</v>
      </c>
      <c r="D25" s="7" t="s">
        <v>6</v>
      </c>
      <c r="E25" s="7" t="s">
        <v>6</v>
      </c>
      <c r="F25" s="7">
        <v>3</v>
      </c>
      <c r="G25" s="7">
        <v>3</v>
      </c>
      <c r="H25" s="7">
        <v>3</v>
      </c>
      <c r="I25" s="7">
        <v>3</v>
      </c>
      <c r="J25" s="7">
        <v>3</v>
      </c>
      <c r="K25" s="7">
        <v>45</v>
      </c>
    </row>
    <row r="26" spans="1:11" s="3" customFormat="1" ht="16.5" customHeight="1">
      <c r="A26" s="7">
        <v>8</v>
      </c>
      <c r="B26" s="10" t="s">
        <v>7</v>
      </c>
      <c r="C26" s="10" t="s">
        <v>8</v>
      </c>
      <c r="D26" s="7">
        <v>4</v>
      </c>
      <c r="E26" s="7" t="s">
        <v>6</v>
      </c>
      <c r="F26" s="7">
        <v>4</v>
      </c>
      <c r="G26" s="7">
        <v>4</v>
      </c>
      <c r="H26" s="7">
        <v>4</v>
      </c>
      <c r="I26" s="7">
        <v>4</v>
      </c>
      <c r="J26" s="7">
        <v>4</v>
      </c>
      <c r="K26" s="7">
        <v>60</v>
      </c>
    </row>
    <row r="27" spans="1:11" s="3" customFormat="1" ht="16.5" customHeight="1">
      <c r="A27" s="7">
        <v>9</v>
      </c>
      <c r="B27" s="10" t="s">
        <v>64</v>
      </c>
      <c r="C27" s="10" t="s">
        <v>114</v>
      </c>
      <c r="D27" s="7" t="s">
        <v>6</v>
      </c>
      <c r="E27" s="7" t="s">
        <v>6</v>
      </c>
      <c r="F27" s="7" t="s">
        <v>6</v>
      </c>
      <c r="G27" s="7" t="s">
        <v>6</v>
      </c>
      <c r="H27" s="7" t="s">
        <v>6</v>
      </c>
      <c r="I27" s="7" t="s">
        <v>6</v>
      </c>
      <c r="J27" s="7">
        <v>2</v>
      </c>
      <c r="K27" s="7">
        <v>30</v>
      </c>
    </row>
    <row r="28" spans="1:11" s="3" customFormat="1" ht="16.5" customHeight="1">
      <c r="A28" s="7">
        <v>10</v>
      </c>
      <c r="B28" s="10" t="s">
        <v>9</v>
      </c>
      <c r="C28" s="10" t="s">
        <v>10</v>
      </c>
      <c r="D28" s="7">
        <v>3</v>
      </c>
      <c r="E28" s="7">
        <v>3</v>
      </c>
      <c r="F28" s="7">
        <v>3</v>
      </c>
      <c r="G28" s="7">
        <v>3</v>
      </c>
      <c r="H28" s="7">
        <v>3</v>
      </c>
      <c r="I28" s="7">
        <v>3</v>
      </c>
      <c r="J28" s="7">
        <v>3</v>
      </c>
      <c r="K28" s="7">
        <v>45</v>
      </c>
    </row>
    <row r="29" spans="1:11" s="3" customFormat="1" ht="16.5" customHeight="1">
      <c r="A29" s="7"/>
      <c r="B29" s="37" t="s">
        <v>81</v>
      </c>
      <c r="C29" s="38"/>
      <c r="D29" s="19">
        <f>SUM(D30:D36)</f>
        <v>15</v>
      </c>
      <c r="E29" s="19">
        <f aca="true" t="shared" si="3" ref="E29:J29">SUM(E30:E36)</f>
        <v>15</v>
      </c>
      <c r="F29" s="19">
        <f t="shared" si="3"/>
        <v>15</v>
      </c>
      <c r="G29" s="19">
        <f t="shared" si="3"/>
        <v>15</v>
      </c>
      <c r="H29" s="19">
        <f t="shared" si="3"/>
        <v>15</v>
      </c>
      <c r="I29" s="19">
        <f t="shared" si="3"/>
        <v>15</v>
      </c>
      <c r="J29" s="19">
        <f t="shared" si="3"/>
        <v>17</v>
      </c>
      <c r="K29" s="7"/>
    </row>
    <row r="30" spans="1:11" s="3" customFormat="1" ht="16.5" customHeight="1">
      <c r="A30" s="7">
        <v>11</v>
      </c>
      <c r="B30" s="10" t="s">
        <v>30</v>
      </c>
      <c r="C30" s="10" t="s">
        <v>31</v>
      </c>
      <c r="D30" s="7" t="s">
        <v>6</v>
      </c>
      <c r="E30" s="7" t="s">
        <v>6</v>
      </c>
      <c r="F30" s="7">
        <v>2</v>
      </c>
      <c r="G30" s="7">
        <v>2</v>
      </c>
      <c r="H30" s="7">
        <v>2</v>
      </c>
      <c r="I30" s="7">
        <v>2</v>
      </c>
      <c r="J30" s="7">
        <v>2</v>
      </c>
      <c r="K30" s="7">
        <v>30</v>
      </c>
    </row>
    <row r="31" spans="1:11" s="3" customFormat="1" ht="16.5" customHeight="1">
      <c r="A31" s="7">
        <v>12</v>
      </c>
      <c r="B31" s="10" t="s">
        <v>49</v>
      </c>
      <c r="C31" s="10" t="s">
        <v>112</v>
      </c>
      <c r="D31" s="7">
        <v>2</v>
      </c>
      <c r="E31" s="7">
        <v>2</v>
      </c>
      <c r="F31" s="7">
        <v>2</v>
      </c>
      <c r="G31" s="7">
        <v>2</v>
      </c>
      <c r="H31" s="7">
        <v>2</v>
      </c>
      <c r="I31" s="7">
        <v>2</v>
      </c>
      <c r="J31" s="7">
        <v>2</v>
      </c>
      <c r="K31" s="7">
        <v>30</v>
      </c>
    </row>
    <row r="32" spans="1:11" s="3" customFormat="1" ht="16.5" customHeight="1">
      <c r="A32" s="7">
        <v>13</v>
      </c>
      <c r="B32" s="10" t="s">
        <v>50</v>
      </c>
      <c r="C32" s="10" t="s">
        <v>51</v>
      </c>
      <c r="D32" s="7">
        <v>2</v>
      </c>
      <c r="E32" s="7">
        <v>2</v>
      </c>
      <c r="F32" s="7">
        <v>2</v>
      </c>
      <c r="G32" s="7">
        <v>2</v>
      </c>
      <c r="H32" s="7">
        <v>2</v>
      </c>
      <c r="I32" s="7">
        <v>2</v>
      </c>
      <c r="J32" s="7">
        <v>2</v>
      </c>
      <c r="K32" s="7">
        <v>30</v>
      </c>
    </row>
    <row r="33" spans="1:11" s="3" customFormat="1" ht="16.5" customHeight="1">
      <c r="A33" s="7">
        <v>14</v>
      </c>
      <c r="B33" s="10" t="s">
        <v>11</v>
      </c>
      <c r="C33" s="10" t="s">
        <v>12</v>
      </c>
      <c r="D33" s="7">
        <v>3</v>
      </c>
      <c r="E33" s="7">
        <v>3</v>
      </c>
      <c r="F33" s="7">
        <v>3</v>
      </c>
      <c r="G33" s="7">
        <v>3</v>
      </c>
      <c r="H33" s="7">
        <v>3</v>
      </c>
      <c r="I33" s="7">
        <v>3</v>
      </c>
      <c r="J33" s="7">
        <v>3</v>
      </c>
      <c r="K33" s="7">
        <v>45</v>
      </c>
    </row>
    <row r="34" spans="1:11" s="3" customFormat="1" ht="16.5" customHeight="1">
      <c r="A34" s="7">
        <v>15</v>
      </c>
      <c r="B34" s="10" t="s">
        <v>38</v>
      </c>
      <c r="C34" s="10" t="s">
        <v>52</v>
      </c>
      <c r="D34" s="7">
        <v>2</v>
      </c>
      <c r="E34" s="7">
        <v>2</v>
      </c>
      <c r="F34" s="7">
        <v>2</v>
      </c>
      <c r="G34" s="7">
        <v>2</v>
      </c>
      <c r="H34" s="7">
        <v>2</v>
      </c>
      <c r="I34" s="7">
        <v>2</v>
      </c>
      <c r="J34" s="7">
        <v>2</v>
      </c>
      <c r="K34" s="7">
        <v>30</v>
      </c>
    </row>
    <row r="35" spans="1:11" s="3" customFormat="1" ht="16.5" customHeight="1">
      <c r="A35" s="7">
        <v>16</v>
      </c>
      <c r="B35" s="10" t="s">
        <v>110</v>
      </c>
      <c r="C35" s="10" t="s">
        <v>111</v>
      </c>
      <c r="D35" s="7">
        <v>2</v>
      </c>
      <c r="E35" s="7">
        <v>2</v>
      </c>
      <c r="F35" s="7" t="s">
        <v>6</v>
      </c>
      <c r="G35" s="7" t="s">
        <v>6</v>
      </c>
      <c r="H35" s="7" t="s">
        <v>6</v>
      </c>
      <c r="I35" s="7" t="s">
        <v>6</v>
      </c>
      <c r="J35" s="7">
        <v>2</v>
      </c>
      <c r="K35" s="7">
        <v>30</v>
      </c>
    </row>
    <row r="36" spans="1:11" s="3" customFormat="1" ht="16.5" customHeight="1">
      <c r="A36" s="7">
        <v>17</v>
      </c>
      <c r="B36" s="10" t="s">
        <v>19</v>
      </c>
      <c r="C36" s="10" t="s">
        <v>67</v>
      </c>
      <c r="D36" s="7">
        <v>4</v>
      </c>
      <c r="E36" s="7">
        <v>4</v>
      </c>
      <c r="F36" s="7">
        <v>4</v>
      </c>
      <c r="G36" s="7">
        <v>4</v>
      </c>
      <c r="H36" s="7">
        <v>4</v>
      </c>
      <c r="I36" s="7">
        <v>4</v>
      </c>
      <c r="J36" s="7">
        <v>4</v>
      </c>
      <c r="K36" s="7">
        <v>60</v>
      </c>
    </row>
    <row r="37" spans="1:11" s="3" customFormat="1" ht="16.5" customHeight="1">
      <c r="A37" s="7"/>
      <c r="B37" s="37" t="s">
        <v>82</v>
      </c>
      <c r="C37" s="38"/>
      <c r="D37" s="19">
        <f>SUM(D38:D43)</f>
        <v>12</v>
      </c>
      <c r="E37" s="19">
        <f aca="true" t="shared" si="4" ref="E37:J37">SUM(E38:E43)</f>
        <v>12</v>
      </c>
      <c r="F37" s="19">
        <f t="shared" si="4"/>
        <v>12</v>
      </c>
      <c r="G37" s="19">
        <f t="shared" si="4"/>
        <v>12</v>
      </c>
      <c r="H37" s="19">
        <f t="shared" si="4"/>
        <v>12</v>
      </c>
      <c r="I37" s="19">
        <f t="shared" si="4"/>
        <v>12</v>
      </c>
      <c r="J37" s="19">
        <f t="shared" si="4"/>
        <v>12</v>
      </c>
      <c r="K37" s="7"/>
    </row>
    <row r="38" spans="1:11" s="3" customFormat="1" ht="16.5" customHeight="1">
      <c r="A38" s="7">
        <v>18</v>
      </c>
      <c r="B38" s="10" t="s">
        <v>53</v>
      </c>
      <c r="C38" s="10" t="s">
        <v>68</v>
      </c>
      <c r="D38" s="7">
        <v>2</v>
      </c>
      <c r="E38" s="7">
        <v>2</v>
      </c>
      <c r="F38" s="7">
        <v>2</v>
      </c>
      <c r="G38" s="7">
        <v>2</v>
      </c>
      <c r="H38" s="7">
        <v>2</v>
      </c>
      <c r="I38" s="7">
        <v>2</v>
      </c>
      <c r="J38" s="7">
        <v>2</v>
      </c>
      <c r="K38" s="7">
        <v>30</v>
      </c>
    </row>
    <row r="39" spans="1:11" s="3" customFormat="1" ht="16.5" customHeight="1">
      <c r="A39" s="7">
        <v>19</v>
      </c>
      <c r="B39" s="10" t="s">
        <v>54</v>
      </c>
      <c r="C39" s="10" t="s">
        <v>69</v>
      </c>
      <c r="D39" s="7">
        <v>2</v>
      </c>
      <c r="E39" s="7">
        <v>2</v>
      </c>
      <c r="F39" s="7">
        <v>2</v>
      </c>
      <c r="G39" s="7">
        <v>2</v>
      </c>
      <c r="H39" s="7">
        <v>2</v>
      </c>
      <c r="I39" s="7">
        <v>2</v>
      </c>
      <c r="J39" s="7">
        <v>2</v>
      </c>
      <c r="K39" s="7">
        <v>30</v>
      </c>
    </row>
    <row r="40" spans="1:11" s="3" customFormat="1" ht="16.5" customHeight="1">
      <c r="A40" s="7">
        <v>20</v>
      </c>
      <c r="B40" s="10" t="s">
        <v>47</v>
      </c>
      <c r="C40" s="10" t="s">
        <v>70</v>
      </c>
      <c r="D40" s="7">
        <v>2</v>
      </c>
      <c r="E40" s="7">
        <v>2</v>
      </c>
      <c r="F40" s="7">
        <v>2</v>
      </c>
      <c r="G40" s="7">
        <v>2</v>
      </c>
      <c r="H40" s="7">
        <v>2</v>
      </c>
      <c r="I40" s="7">
        <v>2</v>
      </c>
      <c r="J40" s="7">
        <v>2</v>
      </c>
      <c r="K40" s="7">
        <v>30</v>
      </c>
    </row>
    <row r="41" spans="1:11" s="3" customFormat="1" ht="16.5" customHeight="1">
      <c r="A41" s="7">
        <v>21</v>
      </c>
      <c r="B41" s="10" t="s">
        <v>13</v>
      </c>
      <c r="C41" s="10" t="s">
        <v>71</v>
      </c>
      <c r="D41" s="7">
        <v>2</v>
      </c>
      <c r="E41" s="7">
        <v>2</v>
      </c>
      <c r="F41" s="7">
        <v>2</v>
      </c>
      <c r="G41" s="7">
        <v>2</v>
      </c>
      <c r="H41" s="7">
        <v>2</v>
      </c>
      <c r="I41" s="7">
        <v>2</v>
      </c>
      <c r="J41" s="7">
        <v>2</v>
      </c>
      <c r="K41" s="7">
        <v>30</v>
      </c>
    </row>
    <row r="42" spans="1:11" s="3" customFormat="1" ht="16.5" customHeight="1">
      <c r="A42" s="7">
        <v>22</v>
      </c>
      <c r="B42" s="10" t="s">
        <v>55</v>
      </c>
      <c r="C42" s="10" t="s">
        <v>72</v>
      </c>
      <c r="D42" s="7">
        <v>2</v>
      </c>
      <c r="E42" s="7">
        <v>2</v>
      </c>
      <c r="F42" s="7">
        <v>2</v>
      </c>
      <c r="G42" s="7">
        <v>2</v>
      </c>
      <c r="H42" s="7">
        <v>2</v>
      </c>
      <c r="I42" s="7">
        <v>2</v>
      </c>
      <c r="J42" s="7">
        <v>2</v>
      </c>
      <c r="K42" s="7">
        <v>30</v>
      </c>
    </row>
    <row r="43" spans="1:11" s="3" customFormat="1" ht="16.5" customHeight="1">
      <c r="A43" s="7">
        <v>23</v>
      </c>
      <c r="B43" s="10" t="s">
        <v>56</v>
      </c>
      <c r="C43" s="10" t="s">
        <v>113</v>
      </c>
      <c r="D43" s="7">
        <v>2</v>
      </c>
      <c r="E43" s="7">
        <v>2</v>
      </c>
      <c r="F43" s="7">
        <v>2</v>
      </c>
      <c r="G43" s="7">
        <v>2</v>
      </c>
      <c r="H43" s="7">
        <v>2</v>
      </c>
      <c r="I43" s="7">
        <v>2</v>
      </c>
      <c r="J43" s="7">
        <v>2</v>
      </c>
      <c r="K43" s="7">
        <v>30</v>
      </c>
    </row>
    <row r="44" spans="1:11" s="3" customFormat="1" ht="16.5" customHeight="1">
      <c r="A44" s="7"/>
      <c r="B44" s="37" t="s">
        <v>83</v>
      </c>
      <c r="C44" s="38"/>
      <c r="D44" s="19">
        <f>D45+D52</f>
        <v>15</v>
      </c>
      <c r="E44" s="19">
        <f aca="true" t="shared" si="5" ref="E44:J44">E45+E52</f>
        <v>15</v>
      </c>
      <c r="F44" s="19">
        <f t="shared" si="5"/>
        <v>15</v>
      </c>
      <c r="G44" s="19">
        <f t="shared" si="5"/>
        <v>15</v>
      </c>
      <c r="H44" s="19">
        <f t="shared" si="5"/>
        <v>15</v>
      </c>
      <c r="I44" s="19">
        <f t="shared" si="5"/>
        <v>15</v>
      </c>
      <c r="J44" s="19">
        <f t="shared" si="5"/>
        <v>17</v>
      </c>
      <c r="K44" s="7"/>
    </row>
    <row r="45" spans="1:11" s="3" customFormat="1" ht="16.5" customHeight="1">
      <c r="A45" s="7"/>
      <c r="B45" s="10"/>
      <c r="C45" s="20" t="s">
        <v>77</v>
      </c>
      <c r="D45" s="21">
        <f>SUM(D46:D51)</f>
        <v>11</v>
      </c>
      <c r="E45" s="21">
        <f aca="true" t="shared" si="6" ref="E45:J45">SUM(E46:E51)</f>
        <v>11</v>
      </c>
      <c r="F45" s="21">
        <f t="shared" si="6"/>
        <v>11</v>
      </c>
      <c r="G45" s="21">
        <f t="shared" si="6"/>
        <v>11</v>
      </c>
      <c r="H45" s="21">
        <f t="shared" si="6"/>
        <v>11</v>
      </c>
      <c r="I45" s="21">
        <f t="shared" si="6"/>
        <v>11</v>
      </c>
      <c r="J45" s="21">
        <f t="shared" si="6"/>
        <v>13</v>
      </c>
      <c r="K45" s="7"/>
    </row>
    <row r="46" spans="1:11" s="3" customFormat="1" ht="16.5" customHeight="1">
      <c r="A46" s="7">
        <v>24</v>
      </c>
      <c r="B46" s="10" t="s">
        <v>48</v>
      </c>
      <c r="C46" s="10" t="s">
        <v>57</v>
      </c>
      <c r="D46" s="7" t="s">
        <v>6</v>
      </c>
      <c r="E46" s="7" t="s">
        <v>6</v>
      </c>
      <c r="F46" s="7" t="s">
        <v>6</v>
      </c>
      <c r="G46" s="7" t="s">
        <v>6</v>
      </c>
      <c r="H46" s="7" t="s">
        <v>6</v>
      </c>
      <c r="I46" s="7" t="s">
        <v>6</v>
      </c>
      <c r="J46" s="7">
        <v>2</v>
      </c>
      <c r="K46" s="7">
        <v>30</v>
      </c>
    </row>
    <row r="47" spans="1:11" s="3" customFormat="1" ht="16.5" customHeight="1">
      <c r="A47" s="7">
        <v>25</v>
      </c>
      <c r="B47" s="10" t="s">
        <v>32</v>
      </c>
      <c r="C47" s="10" t="s">
        <v>73</v>
      </c>
      <c r="D47" s="7">
        <v>3</v>
      </c>
      <c r="E47" s="7">
        <v>3</v>
      </c>
      <c r="F47" s="7">
        <v>3</v>
      </c>
      <c r="G47" s="7">
        <v>3</v>
      </c>
      <c r="H47" s="7">
        <v>3</v>
      </c>
      <c r="I47" s="7">
        <v>3</v>
      </c>
      <c r="J47" s="7">
        <v>3</v>
      </c>
      <c r="K47" s="7">
        <v>45</v>
      </c>
    </row>
    <row r="48" spans="1:11" s="3" customFormat="1" ht="16.5" customHeight="1">
      <c r="A48" s="7">
        <v>26</v>
      </c>
      <c r="B48" s="10" t="s">
        <v>14</v>
      </c>
      <c r="C48" s="10" t="s">
        <v>74</v>
      </c>
      <c r="D48" s="7">
        <v>2</v>
      </c>
      <c r="E48" s="7">
        <v>2</v>
      </c>
      <c r="F48" s="7">
        <v>2</v>
      </c>
      <c r="G48" s="7">
        <v>2</v>
      </c>
      <c r="H48" s="7">
        <v>2</v>
      </c>
      <c r="I48" s="7">
        <v>2</v>
      </c>
      <c r="J48" s="7">
        <v>2</v>
      </c>
      <c r="K48" s="7">
        <v>30</v>
      </c>
    </row>
    <row r="49" spans="1:11" s="3" customFormat="1" ht="16.5" customHeight="1">
      <c r="A49" s="7">
        <v>27</v>
      </c>
      <c r="B49" s="10" t="s">
        <v>58</v>
      </c>
      <c r="C49" s="10" t="s">
        <v>59</v>
      </c>
      <c r="D49" s="7">
        <v>2</v>
      </c>
      <c r="E49" s="7">
        <v>2</v>
      </c>
      <c r="F49" s="7">
        <v>2</v>
      </c>
      <c r="G49" s="7">
        <v>2</v>
      </c>
      <c r="H49" s="7">
        <v>2</v>
      </c>
      <c r="I49" s="7">
        <v>2</v>
      </c>
      <c r="J49" s="7">
        <v>2</v>
      </c>
      <c r="K49" s="7">
        <v>30</v>
      </c>
    </row>
    <row r="50" spans="1:11" s="3" customFormat="1" ht="16.5" customHeight="1">
      <c r="A50" s="7">
        <v>28</v>
      </c>
      <c r="B50" s="10" t="s">
        <v>15</v>
      </c>
      <c r="C50" s="10" t="s">
        <v>16</v>
      </c>
      <c r="D50" s="7">
        <v>2</v>
      </c>
      <c r="E50" s="7">
        <v>2</v>
      </c>
      <c r="F50" s="7">
        <v>2</v>
      </c>
      <c r="G50" s="7">
        <v>2</v>
      </c>
      <c r="H50" s="7">
        <v>2</v>
      </c>
      <c r="I50" s="7">
        <v>2</v>
      </c>
      <c r="J50" s="7">
        <v>2</v>
      </c>
      <c r="K50" s="7">
        <v>30</v>
      </c>
    </row>
    <row r="51" spans="1:11" s="3" customFormat="1" ht="16.5" customHeight="1">
      <c r="A51" s="7">
        <v>29</v>
      </c>
      <c r="B51" s="10" t="s">
        <v>60</v>
      </c>
      <c r="C51" s="10" t="s">
        <v>61</v>
      </c>
      <c r="D51" s="7">
        <v>2</v>
      </c>
      <c r="E51" s="7">
        <v>2</v>
      </c>
      <c r="F51" s="7">
        <v>2</v>
      </c>
      <c r="G51" s="7">
        <v>2</v>
      </c>
      <c r="H51" s="7">
        <v>2</v>
      </c>
      <c r="I51" s="7">
        <v>2</v>
      </c>
      <c r="J51" s="7">
        <v>2</v>
      </c>
      <c r="K51" s="7">
        <v>30</v>
      </c>
    </row>
    <row r="52" spans="1:11" s="3" customFormat="1" ht="16.5" customHeight="1">
      <c r="A52" s="22"/>
      <c r="B52" s="10"/>
      <c r="C52" s="20" t="s">
        <v>78</v>
      </c>
      <c r="D52" s="21">
        <v>4</v>
      </c>
      <c r="E52" s="21">
        <v>4</v>
      </c>
      <c r="F52" s="21">
        <v>4</v>
      </c>
      <c r="G52" s="21">
        <v>4</v>
      </c>
      <c r="H52" s="21">
        <v>4</v>
      </c>
      <c r="I52" s="21">
        <v>4</v>
      </c>
      <c r="J52" s="21">
        <v>4</v>
      </c>
      <c r="K52" s="7"/>
    </row>
    <row r="53" spans="1:11" s="3" customFormat="1" ht="16.5" customHeight="1">
      <c r="A53" s="48" t="s">
        <v>129</v>
      </c>
      <c r="B53" s="16" t="s">
        <v>43</v>
      </c>
      <c r="C53" s="11" t="s">
        <v>93</v>
      </c>
      <c r="D53" s="29">
        <v>2</v>
      </c>
      <c r="E53" s="29">
        <v>2</v>
      </c>
      <c r="F53" s="7" t="s">
        <v>6</v>
      </c>
      <c r="G53" s="29">
        <v>2</v>
      </c>
      <c r="H53" s="29">
        <v>2</v>
      </c>
      <c r="I53" s="29">
        <v>2</v>
      </c>
      <c r="J53" s="29">
        <v>2</v>
      </c>
      <c r="K53" s="7">
        <v>30</v>
      </c>
    </row>
    <row r="54" spans="1:11" s="3" customFormat="1" ht="16.5" customHeight="1">
      <c r="A54" s="48"/>
      <c r="B54" s="16" t="s">
        <v>44</v>
      </c>
      <c r="C54" s="11" t="s">
        <v>94</v>
      </c>
      <c r="D54" s="7" t="s">
        <v>6</v>
      </c>
      <c r="E54" s="7" t="s">
        <v>6</v>
      </c>
      <c r="F54" s="29">
        <v>2</v>
      </c>
      <c r="G54" s="29">
        <v>2</v>
      </c>
      <c r="H54" s="7" t="s">
        <v>6</v>
      </c>
      <c r="I54" s="7" t="s">
        <v>6</v>
      </c>
      <c r="J54" s="7" t="s">
        <v>6</v>
      </c>
      <c r="K54" s="7">
        <v>30</v>
      </c>
    </row>
    <row r="55" spans="1:11" s="3" customFormat="1" ht="16.5" customHeight="1">
      <c r="A55" s="48"/>
      <c r="B55" s="16" t="s">
        <v>45</v>
      </c>
      <c r="C55" s="11" t="s">
        <v>95</v>
      </c>
      <c r="D55" s="7" t="s">
        <v>6</v>
      </c>
      <c r="E55" s="29">
        <v>2</v>
      </c>
      <c r="F55" s="7" t="s">
        <v>6</v>
      </c>
      <c r="G55" s="7" t="s">
        <v>6</v>
      </c>
      <c r="H55" s="7" t="s">
        <v>6</v>
      </c>
      <c r="I55" s="7" t="s">
        <v>6</v>
      </c>
      <c r="J55" s="7" t="s">
        <v>6</v>
      </c>
      <c r="K55" s="7">
        <v>30</v>
      </c>
    </row>
    <row r="56" spans="1:11" s="3" customFormat="1" ht="16.5" customHeight="1">
      <c r="A56" s="48"/>
      <c r="B56" s="16" t="s">
        <v>46</v>
      </c>
      <c r="C56" s="11" t="s">
        <v>96</v>
      </c>
      <c r="D56" s="7" t="s">
        <v>6</v>
      </c>
      <c r="E56" s="29">
        <v>2</v>
      </c>
      <c r="F56" s="7" t="s">
        <v>6</v>
      </c>
      <c r="G56" s="29">
        <v>2</v>
      </c>
      <c r="H56" s="29">
        <v>2</v>
      </c>
      <c r="I56" s="29">
        <v>2</v>
      </c>
      <c r="J56" s="29">
        <v>2</v>
      </c>
      <c r="K56" s="7">
        <v>30</v>
      </c>
    </row>
    <row r="57" spans="1:11" s="3" customFormat="1" ht="16.5" customHeight="1">
      <c r="A57" s="48"/>
      <c r="B57" s="16" t="s">
        <v>36</v>
      </c>
      <c r="C57" s="11" t="s">
        <v>97</v>
      </c>
      <c r="D57" s="7" t="s">
        <v>6</v>
      </c>
      <c r="E57" s="29">
        <v>2</v>
      </c>
      <c r="F57" s="7" t="s">
        <v>6</v>
      </c>
      <c r="G57" s="7" t="s">
        <v>6</v>
      </c>
      <c r="H57" s="7" t="s">
        <v>6</v>
      </c>
      <c r="I57" s="7" t="s">
        <v>6</v>
      </c>
      <c r="J57" s="7" t="s">
        <v>6</v>
      </c>
      <c r="K57" s="7">
        <v>30</v>
      </c>
    </row>
    <row r="58" spans="1:11" s="3" customFormat="1" ht="16.5" customHeight="1">
      <c r="A58" s="48"/>
      <c r="B58" s="16" t="s">
        <v>35</v>
      </c>
      <c r="C58" s="11" t="s">
        <v>98</v>
      </c>
      <c r="D58" s="29">
        <v>2</v>
      </c>
      <c r="E58" s="29">
        <v>2</v>
      </c>
      <c r="F58" s="29">
        <v>2</v>
      </c>
      <c r="G58" s="29">
        <v>2</v>
      </c>
      <c r="H58" s="29">
        <v>2</v>
      </c>
      <c r="I58" s="29">
        <v>2</v>
      </c>
      <c r="J58" s="29">
        <v>2</v>
      </c>
      <c r="K58" s="7">
        <v>30</v>
      </c>
    </row>
    <row r="59" spans="1:11" s="3" customFormat="1" ht="16.5" customHeight="1">
      <c r="A59" s="48"/>
      <c r="B59" s="16" t="s">
        <v>34</v>
      </c>
      <c r="C59" s="11" t="s">
        <v>99</v>
      </c>
      <c r="D59" s="29">
        <v>2</v>
      </c>
      <c r="E59" s="29">
        <v>2</v>
      </c>
      <c r="F59" s="29">
        <v>2</v>
      </c>
      <c r="G59" s="29">
        <v>2</v>
      </c>
      <c r="H59" s="29">
        <v>2</v>
      </c>
      <c r="I59" s="29">
        <v>2</v>
      </c>
      <c r="J59" s="29">
        <v>2</v>
      </c>
      <c r="K59" s="7">
        <v>30</v>
      </c>
    </row>
    <row r="60" spans="1:11" s="3" customFormat="1" ht="16.5" customHeight="1">
      <c r="A60" s="48"/>
      <c r="B60" s="16" t="s">
        <v>33</v>
      </c>
      <c r="C60" s="11" t="s">
        <v>100</v>
      </c>
      <c r="D60" s="29">
        <v>2</v>
      </c>
      <c r="E60" s="7" t="s">
        <v>6</v>
      </c>
      <c r="F60" s="29">
        <v>2</v>
      </c>
      <c r="G60" s="29">
        <v>2</v>
      </c>
      <c r="H60" s="29">
        <v>2</v>
      </c>
      <c r="I60" s="29">
        <v>2</v>
      </c>
      <c r="J60" s="29">
        <v>2</v>
      </c>
      <c r="K60" s="7">
        <v>30</v>
      </c>
    </row>
    <row r="61" spans="1:11" s="3" customFormat="1" ht="16.5" customHeight="1">
      <c r="A61" s="48"/>
      <c r="B61" s="16" t="s">
        <v>17</v>
      </c>
      <c r="C61" s="11" t="s">
        <v>92</v>
      </c>
      <c r="D61" s="29">
        <v>2</v>
      </c>
      <c r="E61" s="7" t="s">
        <v>6</v>
      </c>
      <c r="F61" s="29">
        <v>2</v>
      </c>
      <c r="G61" s="7" t="s">
        <v>6</v>
      </c>
      <c r="H61" s="29">
        <v>2</v>
      </c>
      <c r="I61" s="29">
        <v>2</v>
      </c>
      <c r="J61" s="29">
        <v>2</v>
      </c>
      <c r="K61" s="7">
        <v>30</v>
      </c>
    </row>
    <row r="62" spans="1:11" s="3" customFormat="1" ht="16.5" customHeight="1">
      <c r="A62" s="49"/>
      <c r="B62" s="16" t="s">
        <v>66</v>
      </c>
      <c r="C62" s="32" t="s">
        <v>101</v>
      </c>
      <c r="D62" s="17" t="s">
        <v>6</v>
      </c>
      <c r="E62" s="17" t="s">
        <v>6</v>
      </c>
      <c r="F62" s="17">
        <v>2</v>
      </c>
      <c r="G62" s="17" t="s">
        <v>6</v>
      </c>
      <c r="H62" s="17" t="s">
        <v>6</v>
      </c>
      <c r="I62" s="17" t="s">
        <v>6</v>
      </c>
      <c r="J62" s="17" t="s">
        <v>6</v>
      </c>
      <c r="K62" s="7">
        <v>30</v>
      </c>
    </row>
    <row r="63" spans="1:11" s="3" customFormat="1" ht="19.5" customHeight="1">
      <c r="A63" s="13" t="s">
        <v>86</v>
      </c>
      <c r="B63" s="39" t="s">
        <v>130</v>
      </c>
      <c r="C63" s="40"/>
      <c r="D63" s="6">
        <v>5</v>
      </c>
      <c r="E63" s="6">
        <v>5</v>
      </c>
      <c r="F63" s="6">
        <v>5</v>
      </c>
      <c r="G63" s="6">
        <v>5</v>
      </c>
      <c r="H63" s="6">
        <v>5</v>
      </c>
      <c r="I63" s="6">
        <v>5</v>
      </c>
      <c r="J63" s="6">
        <v>5</v>
      </c>
      <c r="K63" s="7"/>
    </row>
    <row r="64" spans="1:11" s="3" customFormat="1" ht="16.5" customHeight="1">
      <c r="A64" s="7">
        <v>32</v>
      </c>
      <c r="B64" s="10" t="s">
        <v>18</v>
      </c>
      <c r="C64" s="10" t="s">
        <v>102</v>
      </c>
      <c r="D64" s="7">
        <v>5</v>
      </c>
      <c r="E64" s="7">
        <v>5</v>
      </c>
      <c r="F64" s="7">
        <v>5</v>
      </c>
      <c r="G64" s="7">
        <v>5</v>
      </c>
      <c r="H64" s="7">
        <v>5</v>
      </c>
      <c r="I64" s="7">
        <v>5</v>
      </c>
      <c r="J64" s="7">
        <v>5</v>
      </c>
      <c r="K64" s="7"/>
    </row>
    <row r="65" spans="1:11" s="35" customFormat="1" ht="19.5" customHeight="1">
      <c r="A65" s="53" t="s">
        <v>21</v>
      </c>
      <c r="B65" s="54"/>
      <c r="C65" s="55"/>
      <c r="D65" s="33">
        <f>D63+D17+D11</f>
        <v>65</v>
      </c>
      <c r="E65" s="33">
        <f aca="true" t="shared" si="7" ref="E65:J65">E11+E17+E63</f>
        <v>65</v>
      </c>
      <c r="F65" s="33">
        <f t="shared" si="7"/>
        <v>66</v>
      </c>
      <c r="G65" s="33">
        <f t="shared" si="7"/>
        <v>69</v>
      </c>
      <c r="H65" s="33">
        <f t="shared" si="7"/>
        <v>69</v>
      </c>
      <c r="I65" s="33">
        <f t="shared" si="7"/>
        <v>69</v>
      </c>
      <c r="J65" s="33">
        <f t="shared" si="7"/>
        <v>81</v>
      </c>
      <c r="K65" s="34"/>
    </row>
    <row r="66" spans="1:11" s="35" customFormat="1" ht="19.5" customHeight="1">
      <c r="A66" s="53" t="s">
        <v>37</v>
      </c>
      <c r="B66" s="54"/>
      <c r="C66" s="55"/>
      <c r="D66" s="33">
        <v>26</v>
      </c>
      <c r="E66" s="33">
        <v>26</v>
      </c>
      <c r="F66" s="33">
        <v>26</v>
      </c>
      <c r="G66" s="33">
        <v>27</v>
      </c>
      <c r="H66" s="33">
        <v>27</v>
      </c>
      <c r="I66" s="36">
        <v>27</v>
      </c>
      <c r="J66" s="36">
        <v>32</v>
      </c>
      <c r="K66" s="34"/>
    </row>
    <row r="67" ht="6" customHeight="1">
      <c r="C67" s="1"/>
    </row>
    <row r="68" spans="1:10" s="8" customFormat="1" ht="16.5" customHeight="1">
      <c r="A68" s="62" t="s">
        <v>105</v>
      </c>
      <c r="B68" s="62"/>
      <c r="C68" s="62"/>
      <c r="D68" s="62"/>
      <c r="E68" s="62"/>
      <c r="F68" s="62"/>
      <c r="G68" s="62"/>
      <c r="H68" s="62"/>
      <c r="I68" s="62"/>
      <c r="J68" s="62"/>
    </row>
    <row r="69" spans="1:11" s="8" customFormat="1" ht="16.5" customHeight="1">
      <c r="A69" s="30" t="s">
        <v>131</v>
      </c>
      <c r="B69" s="30"/>
      <c r="C69" s="30"/>
      <c r="D69" s="30"/>
      <c r="E69" s="30"/>
      <c r="F69" s="30"/>
      <c r="G69" s="30"/>
      <c r="H69" s="30"/>
      <c r="I69" s="30"/>
      <c r="J69" s="30"/>
      <c r="K69" s="31"/>
    </row>
    <row r="70" spans="1:11" s="8" customFormat="1" ht="16.5" customHeight="1">
      <c r="A70" s="61" t="s">
        <v>132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</row>
    <row r="71" spans="1:11" s="8" customFormat="1" ht="16.5" customHeight="1">
      <c r="A71" s="61" t="s">
        <v>133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</row>
    <row r="72" spans="1:11" ht="16.5">
      <c r="A72" s="61" t="s">
        <v>134</v>
      </c>
      <c r="B72" s="61"/>
      <c r="C72" s="61"/>
      <c r="D72" s="61"/>
      <c r="E72" s="61"/>
      <c r="F72" s="61"/>
      <c r="G72" s="61"/>
      <c r="H72" s="61"/>
      <c r="I72" s="61"/>
      <c r="J72" s="61"/>
      <c r="K72" s="61"/>
    </row>
    <row r="73" spans="1:11" ht="16.5">
      <c r="A73" s="61" t="s">
        <v>136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</row>
    <row r="74" spans="1:11" ht="16.5">
      <c r="A74" s="61" t="s">
        <v>135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</row>
  </sheetData>
  <sheetProtection/>
  <mergeCells count="29">
    <mergeCell ref="A72:K72"/>
    <mergeCell ref="A73:K73"/>
    <mergeCell ref="A74:K74"/>
    <mergeCell ref="A71:K71"/>
    <mergeCell ref="A70:K70"/>
    <mergeCell ref="A68:J68"/>
    <mergeCell ref="A53:A62"/>
    <mergeCell ref="A66:C66"/>
    <mergeCell ref="A65:C65"/>
    <mergeCell ref="B29:C29"/>
    <mergeCell ref="A1:K1"/>
    <mergeCell ref="A3:K3"/>
    <mergeCell ref="A2:K2"/>
    <mergeCell ref="A4:K4"/>
    <mergeCell ref="D7:H7"/>
    <mergeCell ref="I7:J7"/>
    <mergeCell ref="D6:J6"/>
    <mergeCell ref="A6:A10"/>
    <mergeCell ref="A12:A16"/>
    <mergeCell ref="B6:B10"/>
    <mergeCell ref="C6:C10"/>
    <mergeCell ref="K6:K10"/>
    <mergeCell ref="B37:C37"/>
    <mergeCell ref="B44:C44"/>
    <mergeCell ref="B63:C63"/>
    <mergeCell ref="B11:C11"/>
    <mergeCell ref="B17:C17"/>
    <mergeCell ref="B18:C18"/>
    <mergeCell ref="B20:C20"/>
  </mergeCells>
  <printOptions/>
  <pageMargins left="0.15" right="0" top="0.75" bottom="0.75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TC MrDong</cp:lastModifiedBy>
  <cp:lastPrinted>2024-03-25T03:22:16Z</cp:lastPrinted>
  <dcterms:created xsi:type="dcterms:W3CDTF">1996-10-14T23:33:28Z</dcterms:created>
  <dcterms:modified xsi:type="dcterms:W3CDTF">2024-03-29T02:58:35Z</dcterms:modified>
  <cp:category/>
  <cp:version/>
  <cp:contentType/>
  <cp:contentStatus/>
</cp:coreProperties>
</file>